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120" activeTab="0"/>
  </bookViews>
  <sheets>
    <sheet name="工作人員清單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king</author>
  </authors>
  <commentList>
    <comment ref="G52" authorId="0">
      <text>
        <r>
          <rPr>
            <b/>
            <sz val="9"/>
            <rFont val="Tahoma"/>
            <family val="2"/>
          </rPr>
          <t>king: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去咗參加比賽</t>
        </r>
      </text>
    </comment>
    <comment ref="M34" authorId="0">
      <text>
        <r>
          <rPr>
            <b/>
            <sz val="9"/>
            <rFont val="Tahoma"/>
            <family val="2"/>
          </rPr>
          <t>king: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是否灣仔港鐵站</t>
        </r>
        <r>
          <rPr>
            <sz val="12"/>
            <rFont val="Tahoma"/>
            <family val="2"/>
          </rPr>
          <t>?</t>
        </r>
      </text>
    </comment>
    <comment ref="G29" authorId="0">
      <text>
        <r>
          <rPr>
            <b/>
            <sz val="9"/>
            <rFont val="Tahoma"/>
            <family val="2"/>
          </rPr>
          <t>king: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高雅倫已做過很多次</t>
        </r>
        <r>
          <rPr>
            <sz val="12"/>
            <rFont val="Tahoma"/>
            <family val="2"/>
          </rPr>
          <t xml:space="preserve">, </t>
        </r>
        <r>
          <rPr>
            <sz val="12"/>
            <rFont val="細明體"/>
            <family val="3"/>
          </rPr>
          <t>找她做組長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放在第一位</t>
        </r>
        <r>
          <rPr>
            <sz val="12"/>
            <rFont val="Tahoma"/>
            <family val="2"/>
          </rPr>
          <t>)</t>
        </r>
      </text>
    </comment>
    <comment ref="G14" authorId="0">
      <text>
        <r>
          <rPr>
            <b/>
            <sz val="9"/>
            <rFont val="Tahoma"/>
            <family val="2"/>
          </rPr>
          <t>king: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可以問下佢</t>
        </r>
        <r>
          <rPr>
            <sz val="12"/>
            <rFont val="Tahoma"/>
            <family val="2"/>
          </rPr>
          <t>, 70</t>
        </r>
        <r>
          <rPr>
            <sz val="12"/>
            <rFont val="細明體"/>
            <family val="3"/>
          </rPr>
          <t>旅仲有冇人想做service. 因為他們是大旅團</t>
        </r>
      </text>
    </comment>
  </commentList>
</comments>
</file>

<file path=xl/sharedStrings.xml><?xml version="1.0" encoding="utf-8"?>
<sst xmlns="http://schemas.openxmlformats.org/spreadsheetml/2006/main" count="376" uniqueCount="304">
  <si>
    <t>聯絡電話</t>
  </si>
  <si>
    <t>電子郵件地址</t>
  </si>
  <si>
    <t>車牌號碼</t>
  </si>
  <si>
    <t>檢查站</t>
  </si>
  <si>
    <t>乘客座位</t>
  </si>
  <si>
    <t>工作人員數目</t>
  </si>
  <si>
    <r>
      <t>地點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路線</t>
    </r>
  </si>
  <si>
    <r>
      <t>工作人員姓名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新細明體"/>
        <family val="1"/>
      </rPr>
      <t>（中文）</t>
    </r>
  </si>
  <si>
    <t>何俊文</t>
  </si>
  <si>
    <t>9432 1749</t>
  </si>
  <si>
    <t>關綺媚</t>
  </si>
  <si>
    <t>9483 0160</t>
  </si>
  <si>
    <t>集合時間</t>
  </si>
  <si>
    <t>預計
解散時間</t>
  </si>
  <si>
    <t>ychscout@hotmail.com</t>
  </si>
  <si>
    <t>更新日期：</t>
  </si>
  <si>
    <t>leo4242002@yahoo.com.hk</t>
  </si>
  <si>
    <t>何韋樂</t>
  </si>
  <si>
    <t>kenny001hk@yahoo.com.hk</t>
  </si>
  <si>
    <t>9014 6127</t>
  </si>
  <si>
    <r>
      <t xml:space="preserve">起點 → </t>
    </r>
    <r>
      <rPr>
        <sz val="12"/>
        <rFont val="Times New Roman"/>
        <family val="1"/>
      </rPr>
      <t>CP2</t>
    </r>
  </si>
  <si>
    <r>
      <t>CP2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→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CP5</t>
    </r>
  </si>
  <si>
    <r>
      <t>CP5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→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CP7</t>
    </r>
  </si>
  <si>
    <r>
      <t xml:space="preserve">CP7 </t>
    </r>
    <r>
      <rPr>
        <sz val="12"/>
        <rFont val="新細明體"/>
        <family val="1"/>
      </rPr>
      <t>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終點</t>
    </r>
  </si>
  <si>
    <t xml:space="preserve">cydavid@netvigator.com </t>
  </si>
  <si>
    <t>鍾蟬徽</t>
  </si>
  <si>
    <t>6420 8707</t>
  </si>
  <si>
    <t>alexhksar@gmail.com</t>
  </si>
  <si>
    <t>6138 1181</t>
  </si>
  <si>
    <t>ngalunko@yahoo.com.hk</t>
  </si>
  <si>
    <t>潘嘉豪</t>
  </si>
  <si>
    <t>9715 5949</t>
  </si>
  <si>
    <t>poonkaho2002@yahoo.com.hk</t>
  </si>
  <si>
    <t>容璟曦</t>
  </si>
  <si>
    <t>hei1984717@yahoo.com.hk</t>
  </si>
  <si>
    <t>9324 2134</t>
  </si>
  <si>
    <t>sunwng@yahoo.com.hk</t>
  </si>
  <si>
    <t>何英鳯</t>
  </si>
  <si>
    <t>stephanieyfho@yahoo.com.hk</t>
  </si>
  <si>
    <t>吳玉玲</t>
  </si>
  <si>
    <t>karieyl@gmail.com</t>
  </si>
  <si>
    <t>陳偉聰</t>
  </si>
  <si>
    <t>9887 8798</t>
  </si>
  <si>
    <t>keithwcc@yahoo.com</t>
  </si>
  <si>
    <t>曾梓婷</t>
  </si>
  <si>
    <t>9836 9435</t>
  </si>
  <si>
    <t>hellokitty921@hotmail.com</t>
  </si>
  <si>
    <t>KB5383</t>
  </si>
  <si>
    <t>彭沛雄</t>
  </si>
  <si>
    <t>9041 5328</t>
  </si>
  <si>
    <t>HS8766</t>
  </si>
  <si>
    <t>ernest_hcm@yahoo.com.hk</t>
  </si>
  <si>
    <t xml:space="preserve">LZ8483  </t>
  </si>
  <si>
    <t>dannis_acsl@hotmail.com</t>
  </si>
  <si>
    <t>李律文</t>
  </si>
  <si>
    <t>9658 7004</t>
  </si>
  <si>
    <t>何美欣</t>
  </si>
  <si>
    <t>9052 1362</t>
  </si>
  <si>
    <t>jessichmy@yahoo.com.hk</t>
  </si>
  <si>
    <t>吳文頌</t>
  </si>
  <si>
    <t>lung1129@hotmail.com</t>
  </si>
  <si>
    <t>林德安</t>
  </si>
  <si>
    <t>何霆軒</t>
  </si>
  <si>
    <t>andy_3_21@yahoo.com.hk</t>
  </si>
  <si>
    <t>江嘉偉</t>
  </si>
  <si>
    <t>9608 7392</t>
  </si>
  <si>
    <t>王國華</t>
  </si>
  <si>
    <t>鍾敏華</t>
  </si>
  <si>
    <t>黃維輝</t>
  </si>
  <si>
    <t>何啟安</t>
  </si>
  <si>
    <t>9837 5450</t>
  </si>
  <si>
    <t>kaion100@yahoo.com.hk</t>
  </si>
  <si>
    <t>lmlee2@gmail.com</t>
  </si>
  <si>
    <t>旅團</t>
  </si>
  <si>
    <t>集合地點</t>
  </si>
  <si>
    <t>前往檢查站</t>
  </si>
  <si>
    <t>離開檢查站</t>
  </si>
  <si>
    <t>柴灣港鐵的士站</t>
  </si>
  <si>
    <t>盧吉道</t>
  </si>
  <si>
    <t>CC37</t>
  </si>
  <si>
    <t>CC38</t>
  </si>
  <si>
    <t>CC39</t>
  </si>
  <si>
    <t>11:00am</t>
  </si>
  <si>
    <t>6:00pm</t>
  </si>
  <si>
    <t>4:30am</t>
  </si>
  <si>
    <t>9:30am</t>
  </si>
  <si>
    <t>7:40am</t>
  </si>
  <si>
    <t>8:00pm</t>
  </si>
  <si>
    <r>
      <t>副主席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比賽</t>
    </r>
    <r>
      <rPr>
        <sz val="12"/>
        <rFont val="Times New Roman"/>
        <family val="1"/>
      </rPr>
      <t>)</t>
    </r>
  </si>
  <si>
    <t>顏瓊瑋</t>
  </si>
  <si>
    <t>kingscout@hotmail.com</t>
  </si>
  <si>
    <t>鍾震宇</t>
  </si>
  <si>
    <r>
      <t>起點、</t>
    </r>
    <r>
      <rPr>
        <sz val="12"/>
        <rFont val="Times New Roman"/>
        <family val="1"/>
      </rPr>
      <t>CP1</t>
    </r>
  </si>
  <si>
    <t>大浪灣、土地灣</t>
  </si>
  <si>
    <t>04:30AM</t>
  </si>
  <si>
    <t>CP2</t>
  </si>
  <si>
    <t>大潭道</t>
  </si>
  <si>
    <t>06:40AM</t>
  </si>
  <si>
    <t>CP3</t>
  </si>
  <si>
    <t>CP4</t>
  </si>
  <si>
    <r>
      <t>大風坳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（柏架山道）</t>
    </r>
  </si>
  <si>
    <t>07:15AM</t>
  </si>
  <si>
    <t>11:30AM</t>
  </si>
  <si>
    <t>陽明山莊</t>
  </si>
  <si>
    <t>07:40AM</t>
  </si>
  <si>
    <t>-</t>
  </si>
  <si>
    <t>布力徑</t>
  </si>
  <si>
    <t>CP6</t>
  </si>
  <si>
    <r>
      <t xml:space="preserve">香港仔水塘道
</t>
    </r>
    <r>
      <rPr>
        <sz val="12"/>
        <rFont val="新細明體"/>
        <family val="1"/>
      </rPr>
      <t>（灣仔峽）</t>
    </r>
  </si>
  <si>
    <t>09:30AM</t>
  </si>
  <si>
    <t>4:30PM</t>
  </si>
  <si>
    <t>CP8</t>
  </si>
  <si>
    <t>薄扶林水塘道</t>
  </si>
  <si>
    <t>終點</t>
  </si>
  <si>
    <t>山頂</t>
  </si>
  <si>
    <t>8:00PM</t>
  </si>
  <si>
    <t>香港童軍總會</t>
  </si>
  <si>
    <t>5:45AM</t>
  </si>
  <si>
    <t>杜偉傑</t>
  </si>
  <si>
    <t>10:10AM</t>
  </si>
  <si>
    <t>5:50PM</t>
  </si>
  <si>
    <t>後勤支援                        (控制中心)</t>
  </si>
  <si>
    <t>holok123@yahoo.com.hk</t>
  </si>
  <si>
    <t>193 HKG</t>
  </si>
  <si>
    <t>CC1</t>
  </si>
  <si>
    <t>石天崙</t>
  </si>
  <si>
    <t>1660 HKG</t>
  </si>
  <si>
    <t>9380 5706</t>
  </si>
  <si>
    <t>tlshek@yahoo.com.hk</t>
  </si>
  <si>
    <t>CC2</t>
  </si>
  <si>
    <t>CC3</t>
  </si>
  <si>
    <t>CC4</t>
  </si>
  <si>
    <t>224 HKG</t>
  </si>
  <si>
    <t>的士</t>
  </si>
  <si>
    <t>彭沛雄車</t>
  </si>
  <si>
    <t>柴灣港鐵的士站</t>
  </si>
  <si>
    <t>CC5</t>
  </si>
  <si>
    <t>高雅倫</t>
  </si>
  <si>
    <t>南區</t>
  </si>
  <si>
    <t>159 HKG</t>
  </si>
  <si>
    <t>6237 7238</t>
  </si>
  <si>
    <t>lam_tak_on@yahoo.com.hk</t>
  </si>
  <si>
    <t>24 TWG</t>
  </si>
  <si>
    <t>6888 6149</t>
  </si>
  <si>
    <t>70 HKG</t>
  </si>
  <si>
    <t>大會食物車</t>
  </si>
  <si>
    <t>北區區會</t>
  </si>
  <si>
    <t>rocketchild_child@hotmail.com</t>
  </si>
  <si>
    <t xml:space="preserve">7 HKG </t>
  </si>
  <si>
    <t>tommymcng@gmail.com</t>
  </si>
  <si>
    <t>自行安排</t>
  </si>
  <si>
    <t>關綺媚車</t>
  </si>
  <si>
    <t>梁凱韻</t>
  </si>
  <si>
    <t>9670 0464</t>
  </si>
  <si>
    <t>王少紅</t>
  </si>
  <si>
    <t>9096 4800</t>
  </si>
  <si>
    <t>08:30AM</t>
  </si>
  <si>
    <t>2:50PM</t>
  </si>
  <si>
    <t>伍嘉盈</t>
  </si>
  <si>
    <t>9885 8396</t>
  </si>
  <si>
    <t>ghs193@hotmail.com</t>
  </si>
  <si>
    <t>伍嘉浚</t>
  </si>
  <si>
    <t>62 HKG</t>
  </si>
  <si>
    <t>187 HKG</t>
  </si>
  <si>
    <t>21 HKG</t>
  </si>
  <si>
    <t>281 HKG</t>
  </si>
  <si>
    <t>kchiry@yahoo.com</t>
  </si>
  <si>
    <t>10:15AM</t>
  </si>
  <si>
    <t>7:30PM</t>
  </si>
  <si>
    <t>10:40AM</t>
  </si>
  <si>
    <t>8:00PM</t>
  </si>
  <si>
    <t>徐碧珊</t>
  </si>
  <si>
    <t>9411 8734</t>
  </si>
  <si>
    <t>pamelachui@yahoo.com.hk</t>
  </si>
  <si>
    <t>楊淑麗</t>
  </si>
  <si>
    <t>9338 8032</t>
  </si>
  <si>
    <t>sulizay@yahoo.com.hk</t>
  </si>
  <si>
    <t>劉曼薇</t>
  </si>
  <si>
    <t>9872 6760</t>
  </si>
  <si>
    <t>may.manmeilau@gmail.com</t>
  </si>
  <si>
    <t>陳嘉豪</t>
  </si>
  <si>
    <t>24 TWG</t>
  </si>
  <si>
    <t>何俊文車</t>
  </si>
  <si>
    <t>置富巴士站</t>
  </si>
  <si>
    <t>S1</t>
  </si>
  <si>
    <t>S2</t>
  </si>
  <si>
    <t>S3</t>
  </si>
  <si>
    <t>S4</t>
  </si>
  <si>
    <t>S5</t>
  </si>
  <si>
    <t>S6</t>
  </si>
  <si>
    <t>S7</t>
  </si>
  <si>
    <t>S8</t>
  </si>
  <si>
    <t>陳海龍</t>
  </si>
  <si>
    <t>9251 0661</t>
  </si>
  <si>
    <t>9523 8341</t>
  </si>
  <si>
    <t>9829 6311</t>
  </si>
  <si>
    <t>9680 6749</t>
  </si>
  <si>
    <t>9307 4000</t>
  </si>
  <si>
    <t>6108 8109</t>
  </si>
  <si>
    <t>9888 0725</t>
  </si>
  <si>
    <t>9584 0360</t>
  </si>
  <si>
    <t>9630 7614</t>
  </si>
  <si>
    <t>9202 7902</t>
  </si>
  <si>
    <t>9846 2181</t>
  </si>
  <si>
    <t>ck193h@yahoo.com.hk</t>
  </si>
  <si>
    <t>100 HKG</t>
  </si>
  <si>
    <t>聖若瑟小學</t>
  </si>
  <si>
    <t>scoutnctp@yahoo.com.hk</t>
  </si>
  <si>
    <t>75 EKG</t>
  </si>
  <si>
    <t>6580 4978</t>
  </si>
  <si>
    <t>陳嘉雯</t>
  </si>
  <si>
    <t>6173 6030</t>
  </si>
  <si>
    <t>鍾志文</t>
  </si>
  <si>
    <t>孔美媚</t>
  </si>
  <si>
    <t>張露娜</t>
  </si>
  <si>
    <t>大浪灣 - 大潭道</t>
  </si>
  <si>
    <t>大潭道 - 陽明山莊</t>
  </si>
  <si>
    <t>陽明山莊 - 貝璐道</t>
  </si>
  <si>
    <t>貝璐道 - 山頂</t>
  </si>
  <si>
    <t>Additional helper</t>
  </si>
  <si>
    <t xml:space="preserve">  9194 9055 </t>
  </si>
  <si>
    <t>175th 陳樂妍 (61794585)</t>
  </si>
  <si>
    <t>175th 蔡洛汶 (63373374)</t>
  </si>
  <si>
    <t>10s 鄒偉康 (69283585)</t>
  </si>
  <si>
    <t>何嘉雯</t>
  </si>
  <si>
    <t>6 HKG</t>
  </si>
  <si>
    <t>66 HKG</t>
  </si>
  <si>
    <r>
      <t xml:space="preserve">CP5 </t>
    </r>
  </si>
  <si>
    <r>
      <t xml:space="preserve">CP7 </t>
    </r>
  </si>
  <si>
    <t>宣大容 </t>
  </si>
  <si>
    <t xml:space="preserve">  garlic@live.hk</t>
  </si>
  <si>
    <t> 60260488</t>
  </si>
  <si>
    <t xml:space="preserve">  siu-wo@hotmail.com</t>
  </si>
  <si>
    <t>黃頌仁</t>
  </si>
  <si>
    <t>rayenyan430b@yahoo.com.hk</t>
  </si>
  <si>
    <t xml:space="preserve">  51091120</t>
  </si>
  <si>
    <t> 97150696</t>
  </si>
  <si>
    <t>jacky1236000@yahoo.com.hk</t>
  </si>
  <si>
    <t>吳偉城</t>
  </si>
  <si>
    <t xml:space="preserve">  93450891</t>
  </si>
  <si>
    <t>林嘉祺</t>
  </si>
  <si>
    <t xml:space="preserve">  63490930</t>
  </si>
  <si>
    <t xml:space="preserve">  anthonyakki@hotmail.com</t>
  </si>
  <si>
    <t>24 TWG</t>
  </si>
  <si>
    <t>patonpang@hotmail.com</t>
  </si>
  <si>
    <t>9127 9137</t>
  </si>
  <si>
    <t>馮兆明</t>
  </si>
  <si>
    <t>盧梓謙</t>
  </si>
  <si>
    <t>jackylo926@yahoo.com.hk</t>
  </si>
  <si>
    <t>陳世和</t>
  </si>
  <si>
    <t>黃瑋韜</t>
  </si>
  <si>
    <t>工作人員清單</t>
  </si>
  <si>
    <t>鄔雲龍</t>
  </si>
  <si>
    <t>陳揮麟</t>
  </si>
  <si>
    <t>9443 3455</t>
  </si>
  <si>
    <t>msn886@gmail.com</t>
  </si>
  <si>
    <t>謝梓謙</t>
  </si>
  <si>
    <t>6744 0793</t>
  </si>
  <si>
    <t>tszhimtse@yahoo.com.hk</t>
  </si>
  <si>
    <t>朱明俊</t>
  </si>
  <si>
    <t>6181 1792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</si>
  <si>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</si>
  <si>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</si>
  <si>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</si>
  <si>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</si>
  <si>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</si>
  <si>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</si>
  <si>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</si>
  <si>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</si>
  <si>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</si>
  <si>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</si>
  <si>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CC16</t>
  </si>
  <si>
    <t>CC17</t>
  </si>
  <si>
    <t>CC18</t>
  </si>
  <si>
    <t>CC19</t>
  </si>
  <si>
    <t>CC20</t>
  </si>
  <si>
    <t>CC21</t>
  </si>
  <si>
    <t>CC22</t>
  </si>
  <si>
    <t>CC23</t>
  </si>
  <si>
    <t>CC24</t>
  </si>
  <si>
    <t>CC25</t>
  </si>
  <si>
    <t>CC26</t>
  </si>
  <si>
    <t>CC27</t>
  </si>
  <si>
    <t>CC28</t>
  </si>
  <si>
    <t>CC29</t>
  </si>
  <si>
    <t>CC30</t>
  </si>
  <si>
    <t>CC31</t>
  </si>
  <si>
    <t>CC32</t>
  </si>
  <si>
    <t>CC33</t>
  </si>
  <si>
    <t>CC34</t>
  </si>
  <si>
    <t>CC35</t>
  </si>
  <si>
    <t>CC36</t>
  </si>
  <si>
    <r>
      <t>北區深資童軍執行委員會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 </t>
    </r>
  </si>
  <si>
    <t>carcar0707@gmail.com</t>
  </si>
  <si>
    <t>6475 7564</t>
  </si>
  <si>
    <r>
      <t>賽事主任</t>
    </r>
    <r>
      <rPr>
        <sz val="12"/>
        <rFont val="Times New Roman"/>
        <family val="1"/>
      </rPr>
      <t>(50KM)</t>
    </r>
  </si>
  <si>
    <t>張有彩</t>
  </si>
  <si>
    <t>yauchoichang@yahoo.com.hk</t>
  </si>
  <si>
    <r>
      <t>賽事主任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支援</t>
    </r>
    <r>
      <rPr>
        <sz val="12"/>
        <rFont val="Times New Roman"/>
        <family val="1"/>
      </rPr>
      <t>)</t>
    </r>
  </si>
  <si>
    <r>
      <t xml:space="preserve">薄扶林水塘道
</t>
    </r>
  </si>
  <si>
    <t>貝璐道
(入亭)</t>
  </si>
  <si>
    <t xml:space="preserve">  lowb.sam@gmail.com</t>
  </si>
  <si>
    <t>rickyto21@hotmail.com</t>
  </si>
  <si>
    <t>wangmie@gmail.com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</si>
</sst>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C04]dddd\,\ d\ mmmm\,\ yyyy"/>
    <numFmt numFmtId="194" formatCode="[$-809]dd\ mmmm\ yyyy;@"/>
    <numFmt numFmtId="195" formatCode="m&quot;月&quot;d&quot;日&quot;"/>
    <numFmt numFmtId="196" formatCode="0.0\ &quot;km&quot;"/>
    <numFmt numFmtId="197" formatCode="[$-409]h:mm\ AM/PM;@"/>
    <numFmt numFmtId="198" formatCode="0.0\ &quot;km/hr&quot;"/>
    <numFmt numFmtId="199" formatCode="[$$-404]#,##0.00"/>
    <numFmt numFmtId="200" formatCode="&quot;$&quot;#,##0.00"/>
    <numFmt numFmtId="201" formatCode="[$-C04]d\ mmmm\,\ yyyy;@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18"/>
      <name val="新細明體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sz val="11"/>
      <name val="新細明體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細明體"/>
      <family val="3"/>
    </font>
    <font>
      <sz val="9"/>
      <name val="Arial"/>
      <family val="2"/>
    </font>
    <font>
      <sz val="12"/>
      <color indexed="63"/>
      <name val="新細明體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" fontId="5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94" fontId="5" fillId="0" borderId="0" xfId="0" applyNumberFormat="1" applyFont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" fontId="5" fillId="0" borderId="22" xfId="0" applyNumberFormat="1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9" fillId="0" borderId="0" xfId="45" applyFont="1" applyAlignment="1" applyProtection="1">
      <alignment horizontal="left" vertical="center" indent="1"/>
      <protection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8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8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18" fontId="5" fillId="0" borderId="25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30" fillId="0" borderId="26" xfId="45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0" fillId="0" borderId="28" xfId="45" applyFont="1" applyBorder="1" applyAlignment="1" applyProtection="1">
      <alignment horizontal="center" vertical="center"/>
      <protection locked="0"/>
    </xf>
    <xf numFmtId="0" fontId="30" fillId="0" borderId="19" xfId="45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0" fillId="0" borderId="34" xfId="45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 quotePrefix="1">
      <alignment horizontal="center" vertical="center"/>
      <protection locked="0"/>
    </xf>
    <xf numFmtId="0" fontId="30" fillId="0" borderId="19" xfId="45" applyFont="1" applyBorder="1" applyAlignment="1" applyProtection="1" quotePrefix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0" fillId="0" borderId="28" xfId="45" applyFont="1" applyFill="1" applyBorder="1" applyAlignment="1" applyProtection="1">
      <alignment horizontal="center" vertical="center"/>
      <protection locked="0"/>
    </xf>
    <xf numFmtId="0" fontId="30" fillId="0" borderId="19" xfId="45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23" xfId="45" applyFont="1" applyBorder="1" applyAlignment="1" applyProtection="1" quotePrefix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" fontId="5" fillId="0" borderId="21" xfId="0" applyNumberFormat="1" applyFont="1" applyBorder="1" applyAlignment="1">
      <alignment horizontal="center" vertical="center"/>
    </xf>
    <xf numFmtId="0" fontId="30" fillId="0" borderId="26" xfId="45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 quotePrefix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0" fontId="6" fillId="0" borderId="0" xfId="45" applyAlignment="1" applyProtection="1">
      <alignment vertical="center"/>
      <protection/>
    </xf>
    <xf numFmtId="0" fontId="30" fillId="0" borderId="34" xfId="45" applyFont="1" applyBorder="1" applyAlignment="1" applyProtection="1" quotePrefix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30" fillId="0" borderId="21" xfId="45" applyFont="1" applyBorder="1" applyAlignment="1" applyProtection="1">
      <alignment horizontal="center" vertical="center"/>
      <protection locked="0"/>
    </xf>
    <xf numFmtId="0" fontId="30" fillId="0" borderId="20" xfId="45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0" fillId="0" borderId="10" xfId="45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9" xfId="45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30" fillId="0" borderId="24" xfId="45" applyFont="1" applyBorder="1" applyAlignment="1" applyProtection="1">
      <alignment horizontal="center" vertical="center"/>
      <protection locked="0"/>
    </xf>
    <xf numFmtId="0" fontId="0" fillId="0" borderId="26" xfId="45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0" fontId="30" fillId="0" borderId="19" xfId="45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10" xfId="45" applyFont="1" applyFill="1" applyBorder="1" applyAlignment="1" applyProtection="1">
      <alignment horizontal="center" vertical="center" wrapText="1"/>
      <protection locked="0"/>
    </xf>
    <xf numFmtId="0" fontId="11" fillId="0" borderId="20" xfId="45" applyFont="1" applyFill="1" applyBorder="1" applyAlignment="1" applyProtection="1">
      <alignment horizontal="center" vertical="center" wrapText="1"/>
      <protection locked="0"/>
    </xf>
    <xf numFmtId="0" fontId="11" fillId="0" borderId="10" xfId="45" applyFont="1" applyBorder="1" applyAlignment="1" applyProtection="1">
      <alignment horizontal="center" vertical="center" wrapText="1"/>
      <protection locked="0"/>
    </xf>
    <xf numFmtId="0" fontId="11" fillId="0" borderId="20" xfId="45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" fontId="5" fillId="0" borderId="10" xfId="0" applyNumberFormat="1" applyFont="1" applyBorder="1" applyAlignment="1">
      <alignment horizontal="center" vertical="center"/>
    </xf>
    <xf numFmtId="18" fontId="5" fillId="0" borderId="27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4" fontId="5" fillId="0" borderId="0" xfId="0" applyNumberFormat="1" applyFont="1" applyAlignment="1">
      <alignment horizontal="center" vertical="center"/>
    </xf>
    <xf numFmtId="0" fontId="11" fillId="0" borderId="10" xfId="45" applyFont="1" applyBorder="1" applyAlignment="1" applyProtection="1">
      <alignment horizontal="center" vertical="center"/>
      <protection locked="0"/>
    </xf>
    <xf numFmtId="0" fontId="30" fillId="0" borderId="21" xfId="45" applyFont="1" applyBorder="1" applyAlignment="1" applyProtection="1">
      <alignment horizontal="center" vertical="center"/>
      <protection locked="0"/>
    </xf>
    <xf numFmtId="0" fontId="30" fillId="0" borderId="20" xfId="45" applyFont="1" applyBorder="1" applyAlignment="1" applyProtection="1">
      <alignment horizontal="center" vertical="center"/>
      <protection locked="0"/>
    </xf>
    <xf numFmtId="0" fontId="11" fillId="0" borderId="10" xfId="45" applyFont="1" applyBorder="1" applyAlignment="1" applyProtection="1" quotePrefix="1">
      <alignment horizontal="center" vertical="center" wrapText="1"/>
      <protection locked="0"/>
    </xf>
    <xf numFmtId="0" fontId="30" fillId="0" borderId="21" xfId="45" applyFont="1" applyBorder="1" applyAlignment="1" applyProtection="1" quotePrefix="1">
      <alignment horizontal="center" vertical="center" wrapText="1"/>
      <protection locked="0"/>
    </xf>
    <xf numFmtId="0" fontId="30" fillId="0" borderId="20" xfId="45" applyFont="1" applyBorder="1" applyAlignment="1" applyProtection="1" quotePrefix="1">
      <alignment horizontal="center" vertical="center" wrapText="1"/>
      <protection locked="0"/>
    </xf>
    <xf numFmtId="0" fontId="11" fillId="0" borderId="21" xfId="45" applyFont="1" applyBorder="1" applyAlignment="1" applyProtection="1">
      <alignment horizontal="center" vertical="center"/>
      <protection locked="0"/>
    </xf>
    <xf numFmtId="0" fontId="11" fillId="0" borderId="20" xfId="45" applyFont="1" applyBorder="1" applyAlignment="1" applyProtection="1">
      <alignment horizontal="center" vertical="center"/>
      <protection locked="0"/>
    </xf>
    <xf numFmtId="0" fontId="11" fillId="0" borderId="21" xfId="45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" fontId="5" fillId="0" borderId="21" xfId="0" applyNumberFormat="1" applyFont="1" applyBorder="1" applyAlignment="1">
      <alignment horizontal="center" vertical="center"/>
    </xf>
    <xf numFmtId="18" fontId="5" fillId="0" borderId="20" xfId="0" applyNumberFormat="1" applyFont="1" applyBorder="1" applyAlignment="1">
      <alignment horizontal="center" vertical="center"/>
    </xf>
    <xf numFmtId="0" fontId="32" fillId="0" borderId="10" xfId="45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1" fillId="0" borderId="21" xfId="45" applyFont="1" applyBorder="1" applyAlignment="1" applyProtection="1" quotePrefix="1">
      <alignment horizontal="center" vertical="center" wrapText="1"/>
      <protection locked="0"/>
    </xf>
    <xf numFmtId="0" fontId="11" fillId="0" borderId="20" xfId="45" applyFont="1" applyBorder="1" applyAlignment="1" applyProtection="1" quotePrefix="1">
      <alignment horizontal="center" vertical="center" wrapText="1"/>
      <protection locked="0"/>
    </xf>
    <xf numFmtId="0" fontId="32" fillId="0" borderId="21" xfId="45" applyFont="1" applyFill="1" applyBorder="1" applyAlignment="1" applyProtection="1">
      <alignment horizontal="center" vertical="center"/>
      <protection locked="0"/>
    </xf>
    <xf numFmtId="0" fontId="30" fillId="0" borderId="21" xfId="45" applyFont="1" applyFill="1" applyBorder="1" applyAlignment="1" applyProtection="1">
      <alignment horizontal="center" vertical="center"/>
      <protection locked="0"/>
    </xf>
    <xf numFmtId="0" fontId="30" fillId="0" borderId="20" xfId="45" applyFont="1" applyFill="1" applyBorder="1" applyAlignment="1" applyProtection="1">
      <alignment horizontal="center" vertical="center"/>
      <protection locked="0"/>
    </xf>
    <xf numFmtId="0" fontId="11" fillId="0" borderId="21" xfId="45" applyFont="1" applyFill="1" applyBorder="1" applyAlignment="1" applyProtection="1">
      <alignment horizontal="center" vertical="center" wrapText="1"/>
      <protection locked="0"/>
    </xf>
    <xf numFmtId="0" fontId="30" fillId="0" borderId="21" xfId="45" applyFont="1" applyFill="1" applyBorder="1" applyAlignment="1" applyProtection="1">
      <alignment horizontal="center" vertical="center" wrapText="1"/>
      <protection locked="0"/>
    </xf>
    <xf numFmtId="0" fontId="30" fillId="0" borderId="20" xfId="45" applyFont="1" applyFill="1" applyBorder="1" applyAlignment="1" applyProtection="1">
      <alignment horizontal="center" vertical="center" wrapText="1"/>
      <protection locked="0"/>
    </xf>
    <xf numFmtId="0" fontId="30" fillId="0" borderId="21" xfId="45" applyFont="1" applyBorder="1" applyAlignment="1" applyProtection="1">
      <alignment horizontal="center" vertical="center" wrapText="1"/>
      <protection locked="0"/>
    </xf>
    <xf numFmtId="0" fontId="30" fillId="0" borderId="20" xfId="45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8" fontId="5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cochang\Temporary%20Internet%20Files\OLK1E\Open&amp;Close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Open &amp; Close"/>
      <sheetName val="Calculations"/>
      <sheetName val="Faster&amp;Slowest"/>
    </sheetNames>
    <sheetDataSet>
      <sheetData sheetId="1">
        <row r="7">
          <cell r="J7">
            <v>0.5214583333333334</v>
          </cell>
        </row>
        <row r="13">
          <cell r="I13">
            <v>0.1875</v>
          </cell>
          <cell r="J13">
            <v>0.41125</v>
          </cell>
        </row>
        <row r="14">
          <cell r="I14">
            <v>0.37305555555555553</v>
          </cell>
          <cell r="J14">
            <v>0.5214583333333334</v>
          </cell>
        </row>
        <row r="15">
          <cell r="I15">
            <v>0.4721527777777778</v>
          </cell>
          <cell r="J15">
            <v>0.6850347222222222</v>
          </cell>
        </row>
        <row r="16">
          <cell r="I16">
            <v>0.6364236111111112</v>
          </cell>
          <cell r="J16">
            <v>0.833275462962963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H22" sqref="H22"/>
    </sheetView>
  </sheetViews>
  <sheetFormatPr defaultColWidth="9.00390625" defaultRowHeight="16.5"/>
  <cols>
    <col min="1" max="1" width="14.625" style="12" customWidth="1"/>
    <col min="2" max="2" width="17.125" style="12" customWidth="1"/>
    <col min="3" max="3" width="10.375" style="12" customWidth="1"/>
    <col min="4" max="4" width="11.25390625" style="12" customWidth="1"/>
    <col min="5" max="5" width="10.125" style="12" customWidth="1"/>
    <col min="6" max="6" width="6.00390625" style="12" bestFit="1" customWidth="1"/>
    <col min="7" max="7" width="12.00390625" style="12" customWidth="1"/>
    <col min="8" max="8" width="10.375" style="12" customWidth="1"/>
    <col min="9" max="9" width="13.625" style="12" customWidth="1"/>
    <col min="10" max="10" width="32.00390625" style="12" customWidth="1"/>
    <col min="11" max="12" width="12.75390625" style="12" customWidth="1"/>
    <col min="13" max="13" width="14.75390625" style="37" customWidth="1"/>
    <col min="14" max="16384" width="9.00390625" style="12" customWidth="1"/>
  </cols>
  <sheetData>
    <row r="1" spans="1:13" ht="25.5">
      <c r="A1" s="4" t="s">
        <v>251</v>
      </c>
      <c r="J1" s="27"/>
      <c r="K1" s="19" t="s">
        <v>15</v>
      </c>
      <c r="L1" s="132">
        <v>40574</v>
      </c>
      <c r="M1" s="132"/>
    </row>
    <row r="2" ht="22.5">
      <c r="A2" s="11"/>
    </row>
    <row r="3" spans="1:13" ht="23.25" customHeight="1">
      <c r="A3" s="11"/>
      <c r="E3" s="19" t="s">
        <v>88</v>
      </c>
      <c r="G3" s="24" t="s">
        <v>91</v>
      </c>
      <c r="H3" s="25"/>
      <c r="I3" s="120">
        <v>66816666</v>
      </c>
      <c r="J3" s="120" t="s">
        <v>24</v>
      </c>
      <c r="K3" s="25"/>
      <c r="L3" s="25"/>
      <c r="M3" s="48"/>
    </row>
    <row r="4" spans="1:13" ht="20.25" customHeight="1">
      <c r="A4" s="11"/>
      <c r="E4" s="19" t="s">
        <v>298</v>
      </c>
      <c r="G4" s="24" t="s">
        <v>89</v>
      </c>
      <c r="H4" s="25"/>
      <c r="I4" s="120">
        <v>65266366</v>
      </c>
      <c r="J4" s="120" t="s">
        <v>90</v>
      </c>
      <c r="K4" s="25"/>
      <c r="L4" s="25"/>
      <c r="M4" s="48"/>
    </row>
    <row r="5" spans="5:10" ht="16.5">
      <c r="E5" s="19" t="s">
        <v>295</v>
      </c>
      <c r="G5" s="24" t="s">
        <v>296</v>
      </c>
      <c r="H5" s="25"/>
      <c r="I5" s="120">
        <v>97016013</v>
      </c>
      <c r="J5" s="120" t="s">
        <v>297</v>
      </c>
    </row>
    <row r="6" spans="1:2" ht="23.25" customHeight="1">
      <c r="A6" s="49" t="s">
        <v>5</v>
      </c>
      <c r="B6" s="20"/>
    </row>
    <row r="7" spans="1:13" ht="42.75" customHeight="1">
      <c r="A7" s="1" t="s">
        <v>3</v>
      </c>
      <c r="B7" s="1" t="s">
        <v>6</v>
      </c>
      <c r="C7" s="3" t="s">
        <v>12</v>
      </c>
      <c r="D7" s="3" t="s">
        <v>13</v>
      </c>
      <c r="E7" s="3" t="s">
        <v>5</v>
      </c>
      <c r="F7" s="168" t="s">
        <v>7</v>
      </c>
      <c r="G7" s="169"/>
      <c r="H7" s="36" t="s">
        <v>73</v>
      </c>
      <c r="I7" s="2" t="s">
        <v>0</v>
      </c>
      <c r="J7" s="2" t="s">
        <v>1</v>
      </c>
      <c r="K7" s="42" t="s">
        <v>75</v>
      </c>
      <c r="L7" s="43" t="s">
        <v>76</v>
      </c>
      <c r="M7" s="44" t="s">
        <v>74</v>
      </c>
    </row>
    <row r="8" spans="1:13" ht="21.75" customHeight="1">
      <c r="A8" s="145" t="s">
        <v>92</v>
      </c>
      <c r="B8" s="145" t="s">
        <v>93</v>
      </c>
      <c r="C8" s="128" t="s">
        <v>94</v>
      </c>
      <c r="D8" s="128">
        <v>0.3645833333333333</v>
      </c>
      <c r="E8" s="131">
        <v>3</v>
      </c>
      <c r="F8" s="6" t="s">
        <v>124</v>
      </c>
      <c r="G8" s="50" t="s">
        <v>125</v>
      </c>
      <c r="H8" s="51" t="s">
        <v>126</v>
      </c>
      <c r="I8" s="39" t="s">
        <v>127</v>
      </c>
      <c r="J8" s="52" t="s">
        <v>128</v>
      </c>
      <c r="K8" s="160" t="s">
        <v>150</v>
      </c>
      <c r="L8" s="141" t="s">
        <v>150</v>
      </c>
      <c r="M8" s="157" t="s">
        <v>150</v>
      </c>
    </row>
    <row r="9" spans="1:13" ht="21.75" customHeight="1">
      <c r="A9" s="146"/>
      <c r="B9" s="146"/>
      <c r="C9" s="147"/>
      <c r="D9" s="146"/>
      <c r="E9" s="146"/>
      <c r="F9" s="13" t="s">
        <v>129</v>
      </c>
      <c r="G9" s="72" t="s">
        <v>213</v>
      </c>
      <c r="H9" s="54" t="s">
        <v>126</v>
      </c>
      <c r="I9" s="39" t="s">
        <v>127</v>
      </c>
      <c r="J9" s="52" t="s">
        <v>128</v>
      </c>
      <c r="K9" s="161"/>
      <c r="L9" s="163"/>
      <c r="M9" s="158"/>
    </row>
    <row r="10" spans="1:13" ht="21.75" customHeight="1">
      <c r="A10" s="127"/>
      <c r="B10" s="127"/>
      <c r="C10" s="148"/>
      <c r="D10" s="127"/>
      <c r="E10" s="127"/>
      <c r="F10" s="14" t="s">
        <v>130</v>
      </c>
      <c r="G10" s="73" t="s">
        <v>214</v>
      </c>
      <c r="H10" s="55" t="s">
        <v>126</v>
      </c>
      <c r="I10" s="39" t="s">
        <v>127</v>
      </c>
      <c r="J10" s="52" t="s">
        <v>128</v>
      </c>
      <c r="K10" s="162"/>
      <c r="L10" s="164"/>
      <c r="M10" s="159"/>
    </row>
    <row r="11" spans="1:13" ht="21.75" customHeight="1">
      <c r="A11" s="131" t="s">
        <v>95</v>
      </c>
      <c r="B11" s="145" t="s">
        <v>96</v>
      </c>
      <c r="C11" s="128" t="s">
        <v>97</v>
      </c>
      <c r="D11" s="128">
        <v>0.4166666666666667</v>
      </c>
      <c r="E11" s="131">
        <v>3</v>
      </c>
      <c r="F11" s="8" t="s">
        <v>131</v>
      </c>
      <c r="G11" s="56" t="s">
        <v>25</v>
      </c>
      <c r="H11" s="46" t="s">
        <v>132</v>
      </c>
      <c r="I11" s="46" t="s">
        <v>26</v>
      </c>
      <c r="J11" s="57" t="s">
        <v>27</v>
      </c>
      <c r="K11" s="133" t="s">
        <v>133</v>
      </c>
      <c r="L11" s="123" t="s">
        <v>134</v>
      </c>
      <c r="M11" s="136" t="s">
        <v>135</v>
      </c>
    </row>
    <row r="12" spans="1:13" ht="21.75" customHeight="1">
      <c r="A12" s="146"/>
      <c r="B12" s="154"/>
      <c r="C12" s="147"/>
      <c r="D12" s="147"/>
      <c r="E12" s="146"/>
      <c r="F12" s="16" t="s">
        <v>136</v>
      </c>
      <c r="G12" s="100" t="s">
        <v>210</v>
      </c>
      <c r="H12" s="39" t="s">
        <v>132</v>
      </c>
      <c r="I12" s="102" t="s">
        <v>211</v>
      </c>
      <c r="J12" s="119" t="s">
        <v>293</v>
      </c>
      <c r="K12" s="139"/>
      <c r="L12" s="141"/>
      <c r="M12" s="155"/>
    </row>
    <row r="13" spans="1:13" ht="21.75" customHeight="1">
      <c r="A13" s="146"/>
      <c r="B13" s="154"/>
      <c r="C13" s="147"/>
      <c r="D13" s="147"/>
      <c r="E13" s="146"/>
      <c r="F13" s="9" t="s">
        <v>261</v>
      </c>
      <c r="G13" s="101" t="s">
        <v>224</v>
      </c>
      <c r="H13" s="39" t="s">
        <v>225</v>
      </c>
      <c r="I13" s="82" t="s">
        <v>294</v>
      </c>
      <c r="J13" s="85" t="s">
        <v>27</v>
      </c>
      <c r="K13" s="140"/>
      <c r="L13" s="124"/>
      <c r="M13" s="156"/>
    </row>
    <row r="14" spans="1:13" ht="21.75" customHeight="1">
      <c r="A14" s="131" t="s">
        <v>98</v>
      </c>
      <c r="B14" s="151" t="s">
        <v>100</v>
      </c>
      <c r="C14" s="128" t="s">
        <v>101</v>
      </c>
      <c r="D14" s="128" t="s">
        <v>102</v>
      </c>
      <c r="E14" s="131">
        <v>3</v>
      </c>
      <c r="F14" s="106" t="s">
        <v>262</v>
      </c>
      <c r="G14" s="56" t="s">
        <v>62</v>
      </c>
      <c r="H14" s="86" t="s">
        <v>144</v>
      </c>
      <c r="I14" s="46" t="s">
        <v>201</v>
      </c>
      <c r="J14" s="57" t="s">
        <v>63</v>
      </c>
      <c r="K14" s="133" t="s">
        <v>145</v>
      </c>
      <c r="L14" s="133" t="s">
        <v>145</v>
      </c>
      <c r="M14" s="133" t="s">
        <v>146</v>
      </c>
    </row>
    <row r="15" spans="1:13" ht="21.75" customHeight="1">
      <c r="A15" s="146"/>
      <c r="B15" s="152"/>
      <c r="C15" s="147"/>
      <c r="D15" s="146"/>
      <c r="E15" s="146"/>
      <c r="F15" s="13" t="s">
        <v>263</v>
      </c>
      <c r="G15" s="107" t="s">
        <v>259</v>
      </c>
      <c r="H15" s="60" t="s">
        <v>139</v>
      </c>
      <c r="I15" s="60" t="s">
        <v>260</v>
      </c>
      <c r="J15" s="76" t="s">
        <v>147</v>
      </c>
      <c r="K15" s="134"/>
      <c r="L15" s="134"/>
      <c r="M15" s="134"/>
    </row>
    <row r="16" spans="1:13" ht="21.75" customHeight="1">
      <c r="A16" s="127"/>
      <c r="B16" s="153"/>
      <c r="C16" s="148"/>
      <c r="D16" s="127"/>
      <c r="E16" s="127"/>
      <c r="F16" s="99" t="s">
        <v>264</v>
      </c>
      <c r="G16" s="53" t="s">
        <v>30</v>
      </c>
      <c r="H16" s="55" t="s">
        <v>142</v>
      </c>
      <c r="I16" s="32" t="s">
        <v>31</v>
      </c>
      <c r="J16" s="52" t="s">
        <v>32</v>
      </c>
      <c r="K16" s="135"/>
      <c r="L16" s="135"/>
      <c r="M16" s="135"/>
    </row>
    <row r="17" spans="1:13" ht="21.75" customHeight="1">
      <c r="A17" s="131" t="s">
        <v>99</v>
      </c>
      <c r="B17" s="145" t="s">
        <v>103</v>
      </c>
      <c r="C17" s="128" t="s">
        <v>104</v>
      </c>
      <c r="D17" s="128">
        <f>'[1]Calculations'!$J$7</f>
        <v>0.5214583333333334</v>
      </c>
      <c r="E17" s="131">
        <v>4</v>
      </c>
      <c r="F17" s="8" t="s">
        <v>265</v>
      </c>
      <c r="G17" s="56" t="s">
        <v>59</v>
      </c>
      <c r="H17" s="46" t="s">
        <v>148</v>
      </c>
      <c r="I17" s="74" t="s">
        <v>202</v>
      </c>
      <c r="J17" s="75" t="s">
        <v>149</v>
      </c>
      <c r="K17" s="133" t="s">
        <v>151</v>
      </c>
      <c r="L17" s="133" t="s">
        <v>151</v>
      </c>
      <c r="M17" s="133" t="s">
        <v>206</v>
      </c>
    </row>
    <row r="18" spans="1:13" ht="21.75" customHeight="1">
      <c r="A18" s="146"/>
      <c r="B18" s="146"/>
      <c r="C18" s="147"/>
      <c r="D18" s="146"/>
      <c r="E18" s="146"/>
      <c r="F18" s="16" t="s">
        <v>266</v>
      </c>
      <c r="G18" s="107" t="s">
        <v>152</v>
      </c>
      <c r="H18" s="60" t="s">
        <v>148</v>
      </c>
      <c r="I18" s="60" t="s">
        <v>153</v>
      </c>
      <c r="J18" s="76" t="s">
        <v>149</v>
      </c>
      <c r="K18" s="134"/>
      <c r="L18" s="134"/>
      <c r="M18" s="134"/>
    </row>
    <row r="19" spans="1:13" ht="21.75" customHeight="1">
      <c r="A19" s="146"/>
      <c r="B19" s="146"/>
      <c r="C19" s="147"/>
      <c r="D19" s="146"/>
      <c r="E19" s="146"/>
      <c r="F19" s="13" t="s">
        <v>267</v>
      </c>
      <c r="G19" s="77" t="s">
        <v>154</v>
      </c>
      <c r="H19" s="69" t="s">
        <v>148</v>
      </c>
      <c r="I19" s="60" t="s">
        <v>155</v>
      </c>
      <c r="J19" s="76" t="s">
        <v>149</v>
      </c>
      <c r="K19" s="134"/>
      <c r="L19" s="134"/>
      <c r="M19" s="134"/>
    </row>
    <row r="20" spans="1:13" ht="21.75" customHeight="1">
      <c r="A20" s="83"/>
      <c r="B20" s="83"/>
      <c r="C20" s="84"/>
      <c r="D20" s="83"/>
      <c r="E20" s="83"/>
      <c r="F20" s="16" t="s">
        <v>268</v>
      </c>
      <c r="G20" s="77" t="s">
        <v>212</v>
      </c>
      <c r="H20" s="69" t="s">
        <v>148</v>
      </c>
      <c r="I20" s="108" t="s">
        <v>220</v>
      </c>
      <c r="J20" s="76" t="s">
        <v>149</v>
      </c>
      <c r="K20" s="134"/>
      <c r="L20" s="134"/>
      <c r="M20" s="134"/>
    </row>
    <row r="21" spans="1:13" ht="21.75" customHeight="1">
      <c r="A21" s="167" t="s">
        <v>105</v>
      </c>
      <c r="B21" s="166" t="s">
        <v>106</v>
      </c>
      <c r="C21" s="170" t="s">
        <v>104</v>
      </c>
      <c r="D21" s="170">
        <f>'[1]Calculations'!$J$7</f>
        <v>0.5214583333333334</v>
      </c>
      <c r="E21" s="167">
        <v>2</v>
      </c>
      <c r="F21" s="15" t="s">
        <v>269</v>
      </c>
      <c r="G21" s="53" t="s">
        <v>61</v>
      </c>
      <c r="H21" s="54" t="s">
        <v>139</v>
      </c>
      <c r="I21" s="39" t="s">
        <v>140</v>
      </c>
      <c r="J21" s="52" t="s">
        <v>141</v>
      </c>
      <c r="K21" s="134"/>
      <c r="L21" s="134"/>
      <c r="M21" s="134"/>
    </row>
    <row r="22" spans="1:13" ht="21.75" customHeight="1">
      <c r="A22" s="127"/>
      <c r="B22" s="127"/>
      <c r="C22" s="148"/>
      <c r="D22" s="127"/>
      <c r="E22" s="127"/>
      <c r="F22" s="99" t="s">
        <v>270</v>
      </c>
      <c r="G22" s="104" t="s">
        <v>247</v>
      </c>
      <c r="H22" s="39" t="s">
        <v>139</v>
      </c>
      <c r="I22" s="39" t="s">
        <v>143</v>
      </c>
      <c r="J22" s="52" t="s">
        <v>248</v>
      </c>
      <c r="K22" s="135"/>
      <c r="L22" s="135"/>
      <c r="M22" s="135"/>
    </row>
    <row r="23" spans="1:14" ht="21.75" customHeight="1">
      <c r="A23" s="131" t="s">
        <v>227</v>
      </c>
      <c r="B23" s="151" t="s">
        <v>108</v>
      </c>
      <c r="C23" s="128" t="s">
        <v>156</v>
      </c>
      <c r="D23" s="128" t="s">
        <v>157</v>
      </c>
      <c r="E23" s="131">
        <v>3</v>
      </c>
      <c r="F23" s="8" t="s">
        <v>271</v>
      </c>
      <c r="G23" s="56" t="s">
        <v>158</v>
      </c>
      <c r="H23" s="46" t="s">
        <v>162</v>
      </c>
      <c r="I23" s="64" t="s">
        <v>159</v>
      </c>
      <c r="J23" s="75" t="s">
        <v>160</v>
      </c>
      <c r="K23" s="133" t="s">
        <v>133</v>
      </c>
      <c r="L23" s="133" t="s">
        <v>150</v>
      </c>
      <c r="M23" s="136" t="s">
        <v>135</v>
      </c>
      <c r="N23" s="81"/>
    </row>
    <row r="24" spans="1:14" ht="21.75" customHeight="1">
      <c r="A24" s="146"/>
      <c r="B24" s="152"/>
      <c r="C24" s="147"/>
      <c r="D24" s="146"/>
      <c r="E24" s="146"/>
      <c r="F24" s="16" t="s">
        <v>272</v>
      </c>
      <c r="G24" s="103" t="s">
        <v>161</v>
      </c>
      <c r="H24" s="60" t="s">
        <v>163</v>
      </c>
      <c r="I24" s="60" t="s">
        <v>195</v>
      </c>
      <c r="J24" s="76" t="s">
        <v>204</v>
      </c>
      <c r="K24" s="134"/>
      <c r="L24" s="134"/>
      <c r="M24" s="137"/>
      <c r="N24" s="81"/>
    </row>
    <row r="25" spans="1:13" ht="21.75" customHeight="1">
      <c r="A25" s="127"/>
      <c r="B25" s="153"/>
      <c r="C25" s="148"/>
      <c r="D25" s="127"/>
      <c r="E25" s="127"/>
      <c r="F25" s="7" t="s">
        <v>273</v>
      </c>
      <c r="G25" s="109" t="s">
        <v>64</v>
      </c>
      <c r="H25" s="63" t="s">
        <v>208</v>
      </c>
      <c r="I25" s="40" t="s">
        <v>65</v>
      </c>
      <c r="J25" s="82" t="s">
        <v>207</v>
      </c>
      <c r="K25" s="135"/>
      <c r="L25" s="135"/>
      <c r="M25" s="137"/>
    </row>
    <row r="26" spans="1:13" ht="21.75" customHeight="1">
      <c r="A26" s="131" t="s">
        <v>107</v>
      </c>
      <c r="B26" s="165" t="s">
        <v>300</v>
      </c>
      <c r="C26" s="128" t="s">
        <v>109</v>
      </c>
      <c r="D26" s="128" t="s">
        <v>110</v>
      </c>
      <c r="E26" s="131">
        <v>4</v>
      </c>
      <c r="F26" s="106" t="s">
        <v>274</v>
      </c>
      <c r="G26" s="56" t="s">
        <v>256</v>
      </c>
      <c r="H26" s="46" t="s">
        <v>243</v>
      </c>
      <c r="I26" s="64" t="s">
        <v>257</v>
      </c>
      <c r="J26" s="75" t="s">
        <v>258</v>
      </c>
      <c r="K26" s="133" t="s">
        <v>182</v>
      </c>
      <c r="L26" s="133" t="s">
        <v>182</v>
      </c>
      <c r="M26" s="133" t="s">
        <v>183</v>
      </c>
    </row>
    <row r="27" spans="1:13" ht="21.75" customHeight="1">
      <c r="A27" s="146"/>
      <c r="B27" s="146"/>
      <c r="C27" s="147"/>
      <c r="D27" s="146"/>
      <c r="E27" s="146"/>
      <c r="F27" s="13" t="s">
        <v>275</v>
      </c>
      <c r="G27" s="103" t="s">
        <v>253</v>
      </c>
      <c r="H27" s="60" t="s">
        <v>142</v>
      </c>
      <c r="I27" s="60" t="s">
        <v>254</v>
      </c>
      <c r="J27" s="76" t="s">
        <v>255</v>
      </c>
      <c r="K27" s="134"/>
      <c r="L27" s="134"/>
      <c r="M27" s="134"/>
    </row>
    <row r="28" spans="1:13" ht="19.5" customHeight="1">
      <c r="A28" s="146"/>
      <c r="B28" s="146"/>
      <c r="C28" s="147"/>
      <c r="D28" s="146"/>
      <c r="E28" s="146"/>
      <c r="F28" s="16" t="s">
        <v>276</v>
      </c>
      <c r="G28" s="111" t="s">
        <v>192</v>
      </c>
      <c r="H28" s="60" t="s">
        <v>142</v>
      </c>
      <c r="I28" s="21" t="s">
        <v>209</v>
      </c>
      <c r="J28" s="112" t="s">
        <v>60</v>
      </c>
      <c r="K28" s="134"/>
      <c r="L28" s="134"/>
      <c r="M28" s="134"/>
    </row>
    <row r="29" spans="1:13" ht="19.5" customHeight="1">
      <c r="A29" s="83"/>
      <c r="B29" s="83"/>
      <c r="C29" s="84"/>
      <c r="D29" s="83"/>
      <c r="E29" s="83"/>
      <c r="F29" s="9" t="s">
        <v>277</v>
      </c>
      <c r="G29" s="65" t="s">
        <v>137</v>
      </c>
      <c r="H29" s="110" t="s">
        <v>138</v>
      </c>
      <c r="I29" s="39" t="s">
        <v>28</v>
      </c>
      <c r="J29" s="52" t="s">
        <v>29</v>
      </c>
      <c r="K29" s="94"/>
      <c r="L29" s="94"/>
      <c r="M29" s="94"/>
    </row>
    <row r="30" spans="1:13" ht="21.75" customHeight="1">
      <c r="A30" s="131" t="s">
        <v>228</v>
      </c>
      <c r="B30" s="150" t="s">
        <v>299</v>
      </c>
      <c r="C30" s="128" t="s">
        <v>119</v>
      </c>
      <c r="D30" s="128" t="s">
        <v>120</v>
      </c>
      <c r="E30" s="131">
        <v>3</v>
      </c>
      <c r="F30" s="106" t="s">
        <v>278</v>
      </c>
      <c r="G30" s="50" t="s">
        <v>66</v>
      </c>
      <c r="H30" s="64" t="s">
        <v>164</v>
      </c>
      <c r="I30" s="46" t="s">
        <v>35</v>
      </c>
      <c r="J30" s="57" t="s">
        <v>36</v>
      </c>
      <c r="K30" s="133" t="s">
        <v>182</v>
      </c>
      <c r="L30" s="133" t="s">
        <v>182</v>
      </c>
      <c r="M30" s="133" t="s">
        <v>183</v>
      </c>
    </row>
    <row r="31" spans="1:13" ht="21.75" customHeight="1">
      <c r="A31" s="146"/>
      <c r="B31" s="146"/>
      <c r="C31" s="147"/>
      <c r="D31" s="146"/>
      <c r="E31" s="146"/>
      <c r="F31" s="13" t="s">
        <v>279</v>
      </c>
      <c r="G31" s="103" t="s">
        <v>67</v>
      </c>
      <c r="H31" s="60" t="s">
        <v>165</v>
      </c>
      <c r="I31" s="21" t="s">
        <v>193</v>
      </c>
      <c r="J31" s="58" t="s">
        <v>166</v>
      </c>
      <c r="K31" s="134"/>
      <c r="L31" s="134"/>
      <c r="M31" s="134"/>
    </row>
    <row r="32" spans="1:13" ht="21.75" customHeight="1">
      <c r="A32" s="146"/>
      <c r="B32" s="146"/>
      <c r="C32" s="147"/>
      <c r="D32" s="146"/>
      <c r="E32" s="146"/>
      <c r="F32" s="113" t="s">
        <v>280</v>
      </c>
      <c r="G32" s="114" t="s">
        <v>68</v>
      </c>
      <c r="H32" s="35" t="s">
        <v>164</v>
      </c>
      <c r="I32" s="35" t="s">
        <v>194</v>
      </c>
      <c r="J32" s="115" t="s">
        <v>53</v>
      </c>
      <c r="K32" s="134"/>
      <c r="L32" s="134"/>
      <c r="M32" s="134"/>
    </row>
    <row r="33" spans="1:13" ht="21.75" customHeight="1">
      <c r="A33" s="29" t="s">
        <v>105</v>
      </c>
      <c r="B33" s="30" t="s">
        <v>112</v>
      </c>
      <c r="C33" s="31" t="s">
        <v>119</v>
      </c>
      <c r="D33" s="31" t="s">
        <v>120</v>
      </c>
      <c r="E33" s="29">
        <v>1</v>
      </c>
      <c r="F33" s="15" t="s">
        <v>281</v>
      </c>
      <c r="G33" s="67" t="s">
        <v>69</v>
      </c>
      <c r="H33" s="22" t="s">
        <v>164</v>
      </c>
      <c r="I33" s="28" t="s">
        <v>70</v>
      </c>
      <c r="J33" s="85" t="s">
        <v>71</v>
      </c>
      <c r="K33" s="135"/>
      <c r="L33" s="135"/>
      <c r="M33" s="135"/>
    </row>
    <row r="34" spans="1:13" ht="21.75" customHeight="1">
      <c r="A34" s="131" t="s">
        <v>111</v>
      </c>
      <c r="B34" s="145" t="s">
        <v>78</v>
      </c>
      <c r="C34" s="128" t="s">
        <v>167</v>
      </c>
      <c r="D34" s="128" t="s">
        <v>168</v>
      </c>
      <c r="E34" s="131">
        <v>4</v>
      </c>
      <c r="F34" s="8" t="s">
        <v>282</v>
      </c>
      <c r="G34" s="56" t="s">
        <v>252</v>
      </c>
      <c r="H34" s="46" t="s">
        <v>142</v>
      </c>
      <c r="I34" s="34" t="s">
        <v>19</v>
      </c>
      <c r="J34" s="105" t="s">
        <v>16</v>
      </c>
      <c r="K34" s="133" t="s">
        <v>133</v>
      </c>
      <c r="L34" s="133" t="s">
        <v>150</v>
      </c>
      <c r="M34" s="136" t="s">
        <v>77</v>
      </c>
    </row>
    <row r="35" spans="1:13" ht="21.75" customHeight="1">
      <c r="A35" s="146"/>
      <c r="B35" s="146"/>
      <c r="C35" s="147"/>
      <c r="D35" s="147"/>
      <c r="E35" s="146"/>
      <c r="F35" s="16" t="s">
        <v>283</v>
      </c>
      <c r="G35" s="62" t="s">
        <v>246</v>
      </c>
      <c r="H35" s="69" t="s">
        <v>142</v>
      </c>
      <c r="I35" s="21" t="s">
        <v>245</v>
      </c>
      <c r="J35" s="58" t="s">
        <v>14</v>
      </c>
      <c r="K35" s="134"/>
      <c r="L35" s="134"/>
      <c r="M35" s="137"/>
    </row>
    <row r="36" spans="1:13" ht="21.75" customHeight="1">
      <c r="A36" s="146"/>
      <c r="B36" s="146"/>
      <c r="C36" s="147"/>
      <c r="D36" s="147"/>
      <c r="E36" s="146"/>
      <c r="F36" s="15" t="s">
        <v>284</v>
      </c>
      <c r="G36" s="67" t="s">
        <v>17</v>
      </c>
      <c r="H36" s="68" t="s">
        <v>142</v>
      </c>
      <c r="I36" s="102" t="s">
        <v>203</v>
      </c>
      <c r="J36" s="116" t="s">
        <v>122</v>
      </c>
      <c r="K36" s="134"/>
      <c r="L36" s="134"/>
      <c r="M36" s="137"/>
    </row>
    <row r="37" spans="1:13" ht="21.75" customHeight="1">
      <c r="A37" s="146"/>
      <c r="B37" s="146"/>
      <c r="C37" s="148"/>
      <c r="D37" s="148"/>
      <c r="E37" s="146"/>
      <c r="F37" s="99" t="s">
        <v>285</v>
      </c>
      <c r="G37" s="66" t="s">
        <v>33</v>
      </c>
      <c r="H37" s="35" t="s">
        <v>142</v>
      </c>
      <c r="I37" s="32" t="s">
        <v>196</v>
      </c>
      <c r="J37" s="61" t="s">
        <v>34</v>
      </c>
      <c r="K37" s="134"/>
      <c r="L37" s="134"/>
      <c r="M37" s="138"/>
    </row>
    <row r="38" spans="1:13" ht="21.75" customHeight="1">
      <c r="A38" s="145" t="s">
        <v>113</v>
      </c>
      <c r="B38" s="145" t="s">
        <v>114</v>
      </c>
      <c r="C38" s="128" t="s">
        <v>169</v>
      </c>
      <c r="D38" s="128" t="s">
        <v>170</v>
      </c>
      <c r="E38" s="131">
        <v>5</v>
      </c>
      <c r="F38" s="8" t="s">
        <v>286</v>
      </c>
      <c r="G38" s="56" t="s">
        <v>171</v>
      </c>
      <c r="H38" s="46" t="s">
        <v>148</v>
      </c>
      <c r="I38" s="23" t="s">
        <v>172</v>
      </c>
      <c r="J38" s="57" t="s">
        <v>173</v>
      </c>
      <c r="K38" s="149" t="s">
        <v>151</v>
      </c>
      <c r="L38" s="149" t="s">
        <v>151</v>
      </c>
      <c r="M38" s="133" t="s">
        <v>206</v>
      </c>
    </row>
    <row r="39" spans="1:13" ht="21.75" customHeight="1">
      <c r="A39" s="146"/>
      <c r="B39" s="146"/>
      <c r="C39" s="147"/>
      <c r="D39" s="146"/>
      <c r="E39" s="146"/>
      <c r="F39" s="16" t="s">
        <v>287</v>
      </c>
      <c r="G39" s="62" t="s">
        <v>174</v>
      </c>
      <c r="H39" s="69" t="s">
        <v>148</v>
      </c>
      <c r="I39" s="21" t="s">
        <v>175</v>
      </c>
      <c r="J39" s="58" t="s">
        <v>176</v>
      </c>
      <c r="K39" s="134"/>
      <c r="L39" s="134"/>
      <c r="M39" s="134"/>
    </row>
    <row r="40" spans="1:13" ht="21.75" customHeight="1">
      <c r="A40" s="146"/>
      <c r="B40" s="146"/>
      <c r="C40" s="147"/>
      <c r="D40" s="146"/>
      <c r="E40" s="146"/>
      <c r="F40" s="13" t="s">
        <v>288</v>
      </c>
      <c r="G40" s="62" t="s">
        <v>37</v>
      </c>
      <c r="H40" s="69" t="s">
        <v>148</v>
      </c>
      <c r="I40" s="21" t="s">
        <v>197</v>
      </c>
      <c r="J40" s="58" t="s">
        <v>38</v>
      </c>
      <c r="K40" s="134"/>
      <c r="L40" s="134"/>
      <c r="M40" s="134"/>
    </row>
    <row r="41" spans="1:13" ht="21.75" customHeight="1">
      <c r="A41" s="146"/>
      <c r="B41" s="146"/>
      <c r="C41" s="147"/>
      <c r="D41" s="146"/>
      <c r="E41" s="146"/>
      <c r="F41" s="16" t="s">
        <v>289</v>
      </c>
      <c r="G41" s="62" t="s">
        <v>39</v>
      </c>
      <c r="H41" s="21" t="s">
        <v>148</v>
      </c>
      <c r="I41" s="21" t="s">
        <v>198</v>
      </c>
      <c r="J41" s="58" t="s">
        <v>40</v>
      </c>
      <c r="K41" s="134"/>
      <c r="L41" s="134"/>
      <c r="M41" s="134"/>
    </row>
    <row r="42" spans="1:13" ht="21.75" customHeight="1">
      <c r="A42" s="127"/>
      <c r="B42" s="127"/>
      <c r="C42" s="148"/>
      <c r="D42" s="127"/>
      <c r="E42" s="127"/>
      <c r="F42" s="7" t="s">
        <v>290</v>
      </c>
      <c r="G42" s="117" t="s">
        <v>177</v>
      </c>
      <c r="H42" s="59" t="s">
        <v>148</v>
      </c>
      <c r="I42" s="22" t="s">
        <v>178</v>
      </c>
      <c r="J42" s="93" t="s">
        <v>179</v>
      </c>
      <c r="K42" s="135"/>
      <c r="L42" s="135"/>
      <c r="M42" s="135"/>
    </row>
    <row r="43" spans="1:13" ht="21.75" customHeight="1">
      <c r="A43" s="142" t="s">
        <v>121</v>
      </c>
      <c r="B43" s="145" t="s">
        <v>116</v>
      </c>
      <c r="C43" s="128" t="s">
        <v>117</v>
      </c>
      <c r="D43" s="128" t="s">
        <v>115</v>
      </c>
      <c r="E43" s="131">
        <v>4</v>
      </c>
      <c r="F43" s="106" t="s">
        <v>291</v>
      </c>
      <c r="G43" s="50" t="s">
        <v>118</v>
      </c>
      <c r="H43" s="64" t="s">
        <v>226</v>
      </c>
      <c r="I43" s="64" t="s">
        <v>199</v>
      </c>
      <c r="J43" s="75" t="s">
        <v>302</v>
      </c>
      <c r="K43" s="70"/>
      <c r="L43" s="70"/>
      <c r="M43" s="70"/>
    </row>
    <row r="44" spans="1:13" ht="21.75" customHeight="1">
      <c r="A44" s="143"/>
      <c r="B44" s="146"/>
      <c r="C44" s="147"/>
      <c r="D44" s="147"/>
      <c r="E44" s="146"/>
      <c r="F44" s="13" t="s">
        <v>79</v>
      </c>
      <c r="G44" s="103" t="s">
        <v>41</v>
      </c>
      <c r="H44" s="60" t="s">
        <v>205</v>
      </c>
      <c r="I44" s="60" t="s">
        <v>42</v>
      </c>
      <c r="J44" s="76" t="s">
        <v>43</v>
      </c>
      <c r="K44" s="71" t="s">
        <v>105</v>
      </c>
      <c r="L44" s="71" t="s">
        <v>105</v>
      </c>
      <c r="M44" s="71" t="s">
        <v>105</v>
      </c>
    </row>
    <row r="45" spans="1:13" ht="21.75" customHeight="1">
      <c r="A45" s="143"/>
      <c r="B45" s="146"/>
      <c r="C45" s="147"/>
      <c r="D45" s="147"/>
      <c r="E45" s="146"/>
      <c r="F45" s="16" t="s">
        <v>80</v>
      </c>
      <c r="G45" s="103" t="s">
        <v>44</v>
      </c>
      <c r="H45" s="60" t="s">
        <v>123</v>
      </c>
      <c r="I45" s="60" t="s">
        <v>45</v>
      </c>
      <c r="J45" s="76" t="s">
        <v>46</v>
      </c>
      <c r="K45" s="92"/>
      <c r="L45" s="92"/>
      <c r="M45" s="92"/>
    </row>
    <row r="46" spans="1:13" ht="21.75" customHeight="1">
      <c r="A46" s="144"/>
      <c r="B46" s="127"/>
      <c r="C46" s="148"/>
      <c r="D46" s="148"/>
      <c r="E46" s="127"/>
      <c r="F46" s="7" t="s">
        <v>81</v>
      </c>
      <c r="G46" s="109" t="s">
        <v>180</v>
      </c>
      <c r="H46" s="40" t="s">
        <v>181</v>
      </c>
      <c r="I46" s="40" t="s">
        <v>200</v>
      </c>
      <c r="J46" s="95" t="s">
        <v>18</v>
      </c>
      <c r="K46" s="80"/>
      <c r="L46" s="80"/>
      <c r="M46" s="80"/>
    </row>
    <row r="47" spans="1:7" ht="21.75" customHeight="1">
      <c r="A47" s="17"/>
      <c r="B47" s="17"/>
      <c r="C47" s="17"/>
      <c r="D47" s="17"/>
      <c r="E47" s="17"/>
      <c r="F47" s="17"/>
      <c r="G47" s="82">
        <f>COUNTA(G8:G46)</f>
        <v>39</v>
      </c>
    </row>
    <row r="48" spans="1:13" ht="21.75" customHeight="1">
      <c r="A48" s="125" t="s">
        <v>20</v>
      </c>
      <c r="B48" s="125" t="s">
        <v>215</v>
      </c>
      <c r="C48" s="128">
        <f>'[1]Calculations'!$I$13</f>
        <v>0.1875</v>
      </c>
      <c r="D48" s="129">
        <f>'[1]Calculations'!$J$13</f>
        <v>0.41125</v>
      </c>
      <c r="E48" s="131">
        <v>2</v>
      </c>
      <c r="F48" s="8" t="s">
        <v>184</v>
      </c>
      <c r="G48" s="78" t="s">
        <v>54</v>
      </c>
      <c r="H48" s="64" t="s">
        <v>126</v>
      </c>
      <c r="I48" s="78" t="s">
        <v>55</v>
      </c>
      <c r="J48" s="78" t="s">
        <v>72</v>
      </c>
      <c r="K48" s="121" t="s">
        <v>150</v>
      </c>
      <c r="L48" s="123" t="s">
        <v>150</v>
      </c>
      <c r="M48" s="38"/>
    </row>
    <row r="49" spans="1:13" ht="21.75" customHeight="1">
      <c r="A49" s="126"/>
      <c r="B49" s="127"/>
      <c r="C49" s="127"/>
      <c r="D49" s="130"/>
      <c r="E49" s="127"/>
      <c r="F49" s="9" t="s">
        <v>185</v>
      </c>
      <c r="G49" s="79" t="s">
        <v>56</v>
      </c>
      <c r="H49" s="33" t="s">
        <v>126</v>
      </c>
      <c r="I49" s="79" t="s">
        <v>57</v>
      </c>
      <c r="J49" s="96" t="s">
        <v>58</v>
      </c>
      <c r="K49" s="122"/>
      <c r="L49" s="124"/>
      <c r="M49" s="38"/>
    </row>
    <row r="50" spans="1:12" ht="16.5">
      <c r="A50" s="125" t="s">
        <v>21</v>
      </c>
      <c r="B50" s="125" t="s">
        <v>216</v>
      </c>
      <c r="C50" s="128">
        <f>'[1]Calculations'!$I$14</f>
        <v>0.37305555555555553</v>
      </c>
      <c r="D50" s="129">
        <f>'[1]Calculations'!$J$14</f>
        <v>0.5214583333333334</v>
      </c>
      <c r="E50" s="131">
        <v>2</v>
      </c>
      <c r="F50" s="8" t="s">
        <v>186</v>
      </c>
      <c r="G50" s="78" t="s">
        <v>229</v>
      </c>
      <c r="H50" s="64" t="s">
        <v>142</v>
      </c>
      <c r="I50" s="78">
        <v>91589714</v>
      </c>
      <c r="J50" s="78" t="s">
        <v>230</v>
      </c>
      <c r="K50" s="121" t="s">
        <v>150</v>
      </c>
      <c r="L50" s="123" t="s">
        <v>150</v>
      </c>
    </row>
    <row r="51" spans="1:12" ht="16.5">
      <c r="A51" s="126"/>
      <c r="B51" s="127"/>
      <c r="C51" s="127"/>
      <c r="D51" s="130"/>
      <c r="E51" s="127"/>
      <c r="F51" s="9" t="s">
        <v>187</v>
      </c>
      <c r="G51" s="79" t="s">
        <v>249</v>
      </c>
      <c r="H51" s="33" t="s">
        <v>142</v>
      </c>
      <c r="I51" s="79" t="s">
        <v>231</v>
      </c>
      <c r="J51" s="96" t="s">
        <v>232</v>
      </c>
      <c r="K51" s="122"/>
      <c r="L51" s="124"/>
    </row>
    <row r="52" spans="1:12" ht="16.5">
      <c r="A52" s="125" t="s">
        <v>22</v>
      </c>
      <c r="B52" s="125" t="s">
        <v>217</v>
      </c>
      <c r="C52" s="128">
        <f>'[1]Calculations'!$I$15</f>
        <v>0.4721527777777778</v>
      </c>
      <c r="D52" s="129">
        <f>'[1]Calculations'!$J$15</f>
        <v>0.6850347222222222</v>
      </c>
      <c r="E52" s="131">
        <v>2</v>
      </c>
      <c r="F52" s="8" t="s">
        <v>188</v>
      </c>
      <c r="G52" s="78" t="s">
        <v>233</v>
      </c>
      <c r="H52" s="64" t="s">
        <v>243</v>
      </c>
      <c r="I52" s="78" t="s">
        <v>235</v>
      </c>
      <c r="J52" s="78" t="s">
        <v>234</v>
      </c>
      <c r="K52" s="121" t="s">
        <v>150</v>
      </c>
      <c r="L52" s="123" t="s">
        <v>150</v>
      </c>
    </row>
    <row r="53" spans="1:12" ht="16.5">
      <c r="A53" s="126"/>
      <c r="B53" s="127"/>
      <c r="C53" s="127"/>
      <c r="D53" s="130"/>
      <c r="E53" s="127"/>
      <c r="F53" s="9" t="s">
        <v>189</v>
      </c>
      <c r="G53" s="79" t="s">
        <v>250</v>
      </c>
      <c r="H53" s="33" t="s">
        <v>243</v>
      </c>
      <c r="I53" s="79" t="s">
        <v>236</v>
      </c>
      <c r="J53" s="96" t="s">
        <v>237</v>
      </c>
      <c r="K53" s="122"/>
      <c r="L53" s="124"/>
    </row>
    <row r="54" spans="1:12" ht="16.5">
      <c r="A54" s="125" t="s">
        <v>23</v>
      </c>
      <c r="B54" s="125" t="s">
        <v>218</v>
      </c>
      <c r="C54" s="128">
        <f>'[1]Calculations'!$I$16</f>
        <v>0.6364236111111112</v>
      </c>
      <c r="D54" s="129">
        <f>'[1]Calculations'!$J$16</f>
        <v>0.833275462962963</v>
      </c>
      <c r="E54" s="131">
        <v>2</v>
      </c>
      <c r="F54" s="8" t="s">
        <v>190</v>
      </c>
      <c r="G54" s="78" t="s">
        <v>238</v>
      </c>
      <c r="H54" s="64" t="s">
        <v>243</v>
      </c>
      <c r="I54" s="78" t="s">
        <v>239</v>
      </c>
      <c r="J54" s="97" t="s">
        <v>301</v>
      </c>
      <c r="K54" s="121" t="s">
        <v>150</v>
      </c>
      <c r="L54" s="123" t="s">
        <v>150</v>
      </c>
    </row>
    <row r="55" spans="1:12" ht="16.5">
      <c r="A55" s="126"/>
      <c r="B55" s="127"/>
      <c r="C55" s="127"/>
      <c r="D55" s="130"/>
      <c r="E55" s="127"/>
      <c r="F55" s="9" t="s">
        <v>191</v>
      </c>
      <c r="G55" s="79" t="s">
        <v>240</v>
      </c>
      <c r="H55" s="33" t="s">
        <v>243</v>
      </c>
      <c r="I55" s="79" t="s">
        <v>241</v>
      </c>
      <c r="J55" s="98" t="s">
        <v>242</v>
      </c>
      <c r="K55" s="122"/>
      <c r="L55" s="124"/>
    </row>
    <row r="56" ht="15.75">
      <c r="G56" s="82">
        <f>COUNTA(G48:G55)</f>
        <v>8</v>
      </c>
    </row>
    <row r="57" spans="1:7" ht="33" customHeight="1">
      <c r="A57" s="1" t="s">
        <v>2</v>
      </c>
      <c r="B57" s="3" t="s">
        <v>4</v>
      </c>
      <c r="G57" s="82"/>
    </row>
    <row r="58" spans="1:10" ht="16.5">
      <c r="A58" s="26" t="s">
        <v>47</v>
      </c>
      <c r="B58" s="10">
        <v>4</v>
      </c>
      <c r="C58" s="18" t="s">
        <v>84</v>
      </c>
      <c r="D58" s="47" t="s">
        <v>82</v>
      </c>
      <c r="E58" s="10">
        <v>1</v>
      </c>
      <c r="F58" s="88"/>
      <c r="G58" s="89" t="s">
        <v>48</v>
      </c>
      <c r="H58" s="87" t="s">
        <v>105</v>
      </c>
      <c r="I58" s="26" t="s">
        <v>49</v>
      </c>
      <c r="J58" s="26" t="s">
        <v>244</v>
      </c>
    </row>
    <row r="59" spans="1:10" ht="16.5">
      <c r="A59" s="23" t="s">
        <v>50</v>
      </c>
      <c r="B59" s="5">
        <v>4</v>
      </c>
      <c r="C59" s="41" t="s">
        <v>85</v>
      </c>
      <c r="D59" s="45" t="s">
        <v>83</v>
      </c>
      <c r="E59" s="10">
        <v>1</v>
      </c>
      <c r="F59" s="88"/>
      <c r="G59" s="89" t="s">
        <v>8</v>
      </c>
      <c r="H59" s="23" t="s">
        <v>126</v>
      </c>
      <c r="I59" s="23" t="s">
        <v>9</v>
      </c>
      <c r="J59" s="23" t="s">
        <v>51</v>
      </c>
    </row>
    <row r="60" spans="1:10" ht="16.5">
      <c r="A60" s="26" t="s">
        <v>52</v>
      </c>
      <c r="B60" s="10">
        <v>7</v>
      </c>
      <c r="C60" s="18" t="s">
        <v>86</v>
      </c>
      <c r="D60" s="47" t="s">
        <v>87</v>
      </c>
      <c r="E60" s="10">
        <v>1</v>
      </c>
      <c r="F60" s="88"/>
      <c r="G60" s="89" t="s">
        <v>10</v>
      </c>
      <c r="H60" s="26" t="s">
        <v>148</v>
      </c>
      <c r="I60" s="26" t="s">
        <v>11</v>
      </c>
      <c r="J60" s="26" t="s">
        <v>303</v>
      </c>
    </row>
    <row r="62" ht="15.75">
      <c r="A62" s="118" t="s">
        <v>219</v>
      </c>
    </row>
    <row r="64" ht="16.5">
      <c r="A64" s="19" t="s">
        <v>292</v>
      </c>
    </row>
    <row r="65" ht="15.75">
      <c r="A65" s="12" t="s">
        <v>221</v>
      </c>
    </row>
    <row r="66" ht="15.75">
      <c r="A66" s="12" t="s">
        <v>222</v>
      </c>
    </row>
    <row r="67" ht="15.75">
      <c r="A67" s="12" t="s">
        <v>223</v>
      </c>
    </row>
    <row r="68" ht="16.5">
      <c r="A68"/>
    </row>
    <row r="69" ht="16.5">
      <c r="A69" s="90"/>
    </row>
    <row r="70" ht="16.5">
      <c r="A70" s="90"/>
    </row>
    <row r="71" ht="16.5">
      <c r="A71" s="91"/>
    </row>
    <row r="72" ht="16.5">
      <c r="A72" s="90"/>
    </row>
  </sheetData>
  <sheetProtection/>
  <mergeCells count="112">
    <mergeCell ref="E43:E46"/>
    <mergeCell ref="E30:E32"/>
    <mergeCell ref="E34:E37"/>
    <mergeCell ref="D26:D28"/>
    <mergeCell ref="E14:E16"/>
    <mergeCell ref="K17:K22"/>
    <mergeCell ref="L17:L22"/>
    <mergeCell ref="M17:M22"/>
    <mergeCell ref="M14:M16"/>
    <mergeCell ref="K14:K16"/>
    <mergeCell ref="K26:K28"/>
    <mergeCell ref="K23:K25"/>
    <mergeCell ref="C21:C22"/>
    <mergeCell ref="C8:C10"/>
    <mergeCell ref="C11:C13"/>
    <mergeCell ref="D30:D32"/>
    <mergeCell ref="E17:E19"/>
    <mergeCell ref="E23:E25"/>
    <mergeCell ref="E26:E28"/>
    <mergeCell ref="D21:D22"/>
    <mergeCell ref="D17:D19"/>
    <mergeCell ref="D23:D25"/>
    <mergeCell ref="F7:G7"/>
    <mergeCell ref="E38:E42"/>
    <mergeCell ref="C38:C42"/>
    <mergeCell ref="E8:E10"/>
    <mergeCell ref="E11:E13"/>
    <mergeCell ref="E21:E22"/>
    <mergeCell ref="C26:C28"/>
    <mergeCell ref="C17:C19"/>
    <mergeCell ref="D8:D10"/>
    <mergeCell ref="D11:D13"/>
    <mergeCell ref="A38:A42"/>
    <mergeCell ref="B38:B42"/>
    <mergeCell ref="C14:C16"/>
    <mergeCell ref="B26:B28"/>
    <mergeCell ref="B21:B22"/>
    <mergeCell ref="A30:A32"/>
    <mergeCell ref="A21:A22"/>
    <mergeCell ref="C30:C32"/>
    <mergeCell ref="A17:A19"/>
    <mergeCell ref="C23:C25"/>
    <mergeCell ref="M11:M13"/>
    <mergeCell ref="D14:D16"/>
    <mergeCell ref="M8:M10"/>
    <mergeCell ref="K8:K10"/>
    <mergeCell ref="L8:L10"/>
    <mergeCell ref="A8:A10"/>
    <mergeCell ref="A34:A37"/>
    <mergeCell ref="B17:B19"/>
    <mergeCell ref="B23:B25"/>
    <mergeCell ref="B8:B10"/>
    <mergeCell ref="B11:B13"/>
    <mergeCell ref="B14:B16"/>
    <mergeCell ref="L38:L42"/>
    <mergeCell ref="M38:M42"/>
    <mergeCell ref="K38:K42"/>
    <mergeCell ref="D38:D42"/>
    <mergeCell ref="A14:A16"/>
    <mergeCell ref="A11:A13"/>
    <mergeCell ref="B34:B37"/>
    <mergeCell ref="B30:B32"/>
    <mergeCell ref="A23:A25"/>
    <mergeCell ref="A26:A28"/>
    <mergeCell ref="A43:A46"/>
    <mergeCell ref="B43:B46"/>
    <mergeCell ref="C43:C46"/>
    <mergeCell ref="D43:D46"/>
    <mergeCell ref="M23:M25"/>
    <mergeCell ref="M26:M28"/>
    <mergeCell ref="L23:L25"/>
    <mergeCell ref="L26:L28"/>
    <mergeCell ref="C34:C37"/>
    <mergeCell ref="D34:D37"/>
    <mergeCell ref="L1:M1"/>
    <mergeCell ref="L30:L33"/>
    <mergeCell ref="M30:M33"/>
    <mergeCell ref="K34:K37"/>
    <mergeCell ref="L34:L37"/>
    <mergeCell ref="M34:M37"/>
    <mergeCell ref="K30:K33"/>
    <mergeCell ref="L14:L16"/>
    <mergeCell ref="K11:K13"/>
    <mergeCell ref="L11:L13"/>
    <mergeCell ref="C50:C51"/>
    <mergeCell ref="D50:D51"/>
    <mergeCell ref="E50:E51"/>
    <mergeCell ref="C48:C49"/>
    <mergeCell ref="D48:D49"/>
    <mergeCell ref="E48:E49"/>
    <mergeCell ref="C54:C55"/>
    <mergeCell ref="D54:D55"/>
    <mergeCell ref="E54:E55"/>
    <mergeCell ref="C52:C53"/>
    <mergeCell ref="D52:D53"/>
    <mergeCell ref="E52:E53"/>
    <mergeCell ref="A52:A53"/>
    <mergeCell ref="B52:B53"/>
    <mergeCell ref="A54:A55"/>
    <mergeCell ref="B54:B55"/>
    <mergeCell ref="A48:A49"/>
    <mergeCell ref="B48:B49"/>
    <mergeCell ref="A50:A51"/>
    <mergeCell ref="B50:B51"/>
    <mergeCell ref="K52:K53"/>
    <mergeCell ref="L52:L53"/>
    <mergeCell ref="K54:K55"/>
    <mergeCell ref="L54:L55"/>
    <mergeCell ref="K48:K49"/>
    <mergeCell ref="L48:L49"/>
    <mergeCell ref="K50:K51"/>
    <mergeCell ref="L50:L51"/>
  </mergeCells>
  <printOptions horizontalCentered="1"/>
  <pageMargins left="0.3937007874015748" right="0.3937007874015748" top="0.5118110236220472" bottom="0.5118110236220472" header="0.5118110236220472" footer="0.3937007874015748"/>
  <pageSetup fitToHeight="1" fitToWidth="1" horizontalDpi="600" verticalDpi="600" orientation="portrait" paperSize="8" scale="71" r:id="rId3"/>
  <headerFooter alignWithMargins="0">
    <oddFooter>&amp;L&amp;"Times New Roman,標準"&amp;10&amp;F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Tommy MC 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MC Ng</dc:creator>
  <cp:keywords/>
  <dc:description/>
  <cp:lastModifiedBy>king</cp:lastModifiedBy>
  <cp:lastPrinted>2011-01-26T03:38:52Z</cp:lastPrinted>
  <dcterms:created xsi:type="dcterms:W3CDTF">2004-11-27T04:48:52Z</dcterms:created>
  <dcterms:modified xsi:type="dcterms:W3CDTF">2011-02-09T11:58:15Z</dcterms:modified>
  <cp:category/>
  <cp:version/>
  <cp:contentType/>
  <cp:contentStatus/>
</cp:coreProperties>
</file>